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3" i="1" l="1"/>
  <c r="D51" i="1" l="1"/>
  <c r="D56" i="1" l="1"/>
  <c r="E75" i="1" l="1"/>
  <c r="D75" i="1"/>
  <c r="E73" i="1"/>
  <c r="C73" i="1"/>
  <c r="C77" i="1" s="1"/>
  <c r="C79" i="1" s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D79" i="1" l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E21" i="1"/>
  <c r="E23" i="1" s="1"/>
  <c r="E25" i="1" s="1"/>
  <c r="E34" i="1" s="1"/>
  <c r="C21" i="1"/>
  <c r="C23" i="1" s="1"/>
  <c r="C25" i="1" s="1"/>
  <c r="C34" i="1" s="1"/>
  <c r="D23" i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<sst xmlns="http://schemas.openxmlformats.org/spreadsheetml/2006/main" count="64" uniqueCount="42">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</sst>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55" workbookViewId="0">
      <selection activeCell="D21" sqref="D2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70782773</v>
      </c>
      <c r="D8" s="56">
        <f>+SUM(D9:D11)</f>
        <v>83838806.040000007</v>
      </c>
      <c r="E8" s="56">
        <f>+SUM(E9:E11)</f>
        <v>83838806.040000007</v>
      </c>
    </row>
    <row r="9" spans="1:6" x14ac:dyDescent="0.25">
      <c r="A9" s="5"/>
      <c r="B9" s="9" t="s">
        <v>8</v>
      </c>
      <c r="C9" s="53">
        <v>45084981</v>
      </c>
      <c r="D9" s="53">
        <v>49570743.340000004</v>
      </c>
      <c r="E9" s="53">
        <v>49570743.340000004</v>
      </c>
    </row>
    <row r="10" spans="1:6" x14ac:dyDescent="0.25">
      <c r="A10" s="5"/>
      <c r="B10" s="9" t="s">
        <v>9</v>
      </c>
      <c r="C10" s="53">
        <v>25697792</v>
      </c>
      <c r="D10" s="53">
        <v>34268062.700000003</v>
      </c>
      <c r="E10" s="53">
        <v>34268062.700000003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70782773</v>
      </c>
      <c r="D13" s="56">
        <f>+SUM(D14:D16)</f>
        <v>81763448.079999998</v>
      </c>
      <c r="E13" s="56">
        <f>+SUM(E14:E16)</f>
        <v>74819996.829999998</v>
      </c>
      <c r="F13" s="67"/>
    </row>
    <row r="14" spans="1:6" x14ac:dyDescent="0.25">
      <c r="A14" s="5"/>
      <c r="B14" s="9" t="s">
        <v>12</v>
      </c>
      <c r="C14" s="66">
        <v>45084981</v>
      </c>
      <c r="D14" s="66">
        <v>50067074.18</v>
      </c>
      <c r="E14" s="66">
        <v>45363907.270000003</v>
      </c>
    </row>
    <row r="15" spans="1:6" x14ac:dyDescent="0.25">
      <c r="A15" s="5"/>
      <c r="B15" s="9" t="s">
        <v>13</v>
      </c>
      <c r="C15" s="66">
        <v>25697792</v>
      </c>
      <c r="D15" s="66">
        <v>31696373.899999999</v>
      </c>
      <c r="E15" s="66">
        <v>29456089.559999999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6398472.0099999998</v>
      </c>
      <c r="E17" s="56">
        <f>+SUM(E18:E19)</f>
        <v>6385163.96</v>
      </c>
    </row>
    <row r="18" spans="1:5" x14ac:dyDescent="0.25">
      <c r="A18" s="5"/>
      <c r="B18" s="9" t="s">
        <v>15</v>
      </c>
      <c r="C18" s="16">
        <v>0</v>
      </c>
      <c r="D18" s="53">
        <v>5574691.6799999997</v>
      </c>
      <c r="E18" s="53">
        <v>5561383.6299999999</v>
      </c>
    </row>
    <row r="19" spans="1:5" x14ac:dyDescent="0.25">
      <c r="A19" s="5"/>
      <c r="B19" s="9" t="s">
        <v>16</v>
      </c>
      <c r="C19" s="16">
        <v>0</v>
      </c>
      <c r="D19" s="53">
        <v>823780.33</v>
      </c>
      <c r="E19" s="53">
        <v>823780.33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8473829.9700000081</v>
      </c>
      <c r="E21" s="57">
        <f>+E8-E13+E17</f>
        <v>15403973.170000009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8473829.9700000081</v>
      </c>
      <c r="E23" s="57">
        <f>+E21-E11</f>
        <v>15403973.170000009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2075357.9600000083</v>
      </c>
      <c r="E25" s="58">
        <f>+E23-E17</f>
        <v>9018809.2100000083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2075357.9600000083</v>
      </c>
      <c r="E34" s="60">
        <f t="shared" si="1"/>
        <v>9018809.2100000083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45084981</v>
      </c>
      <c r="D51" s="53">
        <f>+D9</f>
        <v>49570743.340000004</v>
      </c>
      <c r="E51" s="53">
        <f t="shared" ref="E51" si="5">+E9</f>
        <v>49570743.340000004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45084981</v>
      </c>
      <c r="D56" s="53">
        <f>+D14</f>
        <v>50067074.18</v>
      </c>
      <c r="E56" s="53">
        <f t="shared" ref="E56" si="9">+E14</f>
        <v>45363907.270000003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5574691.6799999997</v>
      </c>
      <c r="E58" s="64">
        <f>+E18</f>
        <v>5561383.6299999999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5078360.8400000036</v>
      </c>
      <c r="E60" s="65">
        <f t="shared" si="10"/>
        <v>9768219.6999999993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5078360.8400000036</v>
      </c>
      <c r="E62" s="62">
        <f t="shared" si="11"/>
        <v>9768219.6999999993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25697792</v>
      </c>
      <c r="D67" s="89">
        <f t="shared" ref="D67:E67" si="12">+D10</f>
        <v>34268062.700000003</v>
      </c>
      <c r="E67" s="89">
        <f t="shared" si="12"/>
        <v>34268062.700000003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25697792</v>
      </c>
      <c r="D73" s="64">
        <f>+D15</f>
        <v>31696373.899999999</v>
      </c>
      <c r="E73" s="64">
        <f t="shared" ref="E73" si="16">+E15</f>
        <v>29456089.559999999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823780.33</v>
      </c>
      <c r="E75" s="64">
        <f>+E19</f>
        <v>823780.33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3395469.1300000045</v>
      </c>
      <c r="E77" s="65">
        <f t="shared" si="17"/>
        <v>5635753.4700000044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3395469.1300000045</v>
      </c>
      <c r="E79" s="62">
        <f t="shared" si="18"/>
        <v>5635753.4700000044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2020-01-20T23:33:49Z</dcterms:modified>
</cp:coreProperties>
</file>